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عربي" sheetId="1" r:id="rId4"/>
  </sheets>
  <definedNames/>
  <calcPr/>
  <extLst>
    <ext uri="GoogleSheetsCustomDataVersion1">
      <go:sheetsCustomData xmlns:go="http://customooxmlschemas.google.com/" r:id="rId5" roundtripDataSignature="AMtx7mjQIup1bZ8MgOPKc4jhx7oWBPomnA=="/>
    </ext>
  </extLst>
</workbook>
</file>

<file path=xl/sharedStrings.xml><?xml version="1.0" encoding="utf-8"?>
<sst xmlns="http://schemas.openxmlformats.org/spreadsheetml/2006/main" count="23" uniqueCount="22">
  <si>
    <t>اسمك التجاري</t>
  </si>
  <si>
    <r>
      <rPr>
        <rFont val="Arial"/>
        <b/>
        <color theme="1"/>
        <sz val="12.0"/>
      </rPr>
      <t xml:space="preserve">بيان الوضع المالي بتاريخ </t>
    </r>
    <r>
      <rPr>
        <rFont val="Arial"/>
        <b/>
        <color rgb="FFFF0000"/>
        <sz val="12.0"/>
      </rPr>
      <t>31 ديسمبر 2013</t>
    </r>
  </si>
  <si>
    <t>ريال سعودي</t>
  </si>
  <si>
    <t>الأصول</t>
  </si>
  <si>
    <t>الأصول الجارية</t>
  </si>
  <si>
    <t xml:space="preserve">      النقود</t>
  </si>
  <si>
    <t xml:space="preserve">    الذمم المدينة</t>
  </si>
  <si>
    <t xml:space="preserve"> المخزون</t>
  </si>
  <si>
    <t>إجمالي الأصول الجارية</t>
  </si>
  <si>
    <t>الممتلكات والمنشآت والمعدات</t>
  </si>
  <si>
    <t>الاستهلاك المتراكم</t>
  </si>
  <si>
    <t>صافي الممتلكات والمنشآت والمعدات</t>
  </si>
  <si>
    <t>إجمالي الأصول</t>
  </si>
  <si>
    <t>الخصوم</t>
  </si>
  <si>
    <t>الخصوم الدائنة</t>
  </si>
  <si>
    <t>الذمم الدائنة</t>
  </si>
  <si>
    <t>التكاليف المستحقة</t>
  </si>
  <si>
    <t>البنك</t>
  </si>
  <si>
    <t>إجمالي الخصوم الجارية</t>
  </si>
  <si>
    <t>رأس المال</t>
  </si>
  <si>
    <t>الأرباح المحتجزة</t>
  </si>
  <si>
    <t>إجمالي رأس المال والأرباح المحتجزة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</si>
</sst>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sz val="12.0"/>
      <color theme="1"/>
      <name val="Calibri"/>
    </font>
    <font>
      <b/>
      <sz val="16.0"/>
      <color rgb="FF0000FF"/>
      <name val="Arial"/>
    </font>
    <font/>
    <font>
      <b/>
      <sz val="12.0"/>
      <color theme="1"/>
      <name val="Arial"/>
    </font>
    <font>
      <b/>
      <sz val="12.0"/>
      <color rgb="FFFF0000"/>
      <name val="Arial"/>
    </font>
    <font>
      <u/>
      <sz val="12.0"/>
      <color rgb="FF0000FF"/>
      <name val="Arial"/>
    </font>
    <font>
      <sz val="12.0"/>
      <color rgb="FFFF0000"/>
      <name val="Calibri"/>
    </font>
    <font>
      <sz val="12.0"/>
      <color rgb="FFFF0000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2" fontId="2" numFmtId="0" xfId="0" applyAlignment="1" applyBorder="1" applyFont="1">
      <alignment horizontal="center" readingOrder="0" shrinkToFit="0" wrapText="1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 readingOrder="0"/>
    </xf>
    <xf borderId="1" fillId="2" fontId="4" numFmtId="0" xfId="0" applyBorder="1" applyFont="1"/>
    <xf borderId="1" fillId="2" fontId="5" numFmtId="0" xfId="0" applyAlignment="1" applyBorder="1" applyFont="1">
      <alignment horizontal="center"/>
    </xf>
    <xf borderId="0" fillId="0" fontId="4" numFmtId="0" xfId="0" applyFont="1"/>
    <xf borderId="1" fillId="2" fontId="1" numFmtId="0" xfId="0" applyAlignment="1" applyBorder="1" applyFont="1">
      <alignment horizontal="center" readingOrder="0"/>
    </xf>
    <xf borderId="1" fillId="2" fontId="4" numFmtId="0" xfId="0" applyAlignment="1" applyBorder="1" applyFont="1">
      <alignment readingOrder="0"/>
    </xf>
    <xf borderId="0" fillId="0" fontId="6" numFmtId="0" xfId="0" applyFont="1"/>
    <xf borderId="1" fillId="2" fontId="1" numFmtId="0" xfId="0" applyAlignment="1" applyBorder="1" applyFont="1">
      <alignment readingOrder="0"/>
    </xf>
    <xf borderId="1" fillId="2" fontId="1" numFmtId="3" xfId="0" applyBorder="1" applyFont="1" applyNumberFormat="1"/>
    <xf borderId="1" fillId="2" fontId="7" numFmtId="3" xfId="0" applyBorder="1" applyFont="1" applyNumberFormat="1"/>
    <xf borderId="5" fillId="2" fontId="7" numFmtId="3" xfId="0" applyBorder="1" applyFont="1" applyNumberFormat="1"/>
    <xf borderId="5" fillId="2" fontId="1" numFmtId="3" xfId="0" applyBorder="1" applyFont="1" applyNumberFormat="1"/>
    <xf borderId="1" fillId="2" fontId="8" numFmtId="3" xfId="0" applyAlignment="1" applyBorder="1" applyFont="1" applyNumberFormat="1">
      <alignment readingOrder="0"/>
    </xf>
    <xf borderId="6" fillId="2" fontId="1" numFmtId="3" xfId="0" applyBorder="1" applyFont="1" applyNumberFormat="1"/>
    <xf borderId="1" fillId="2" fontId="9" numFmtId="0" xfId="0" applyBorder="1" applyFont="1"/>
    <xf borderId="7" fillId="2" fontId="1" numFmtId="3" xfId="0" applyBorder="1" applyFont="1" applyNumberFormat="1"/>
    <xf borderId="7" fillId="2" fontId="7" numFmtId="3" xfId="0" applyBorder="1" applyFont="1" applyNumberFormat="1"/>
    <xf borderId="8" fillId="2" fontId="7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8.0"/>
    <col customWidth="1" min="2" max="2" width="28.13"/>
    <col customWidth="1" min="3" max="4" width="13.63"/>
    <col customWidth="1" min="5" max="5" width="8.0"/>
    <col customWidth="1" hidden="1" min="6" max="7" width="10.0"/>
    <col customWidth="1" hidden="1" min="8" max="8" width="2.88"/>
    <col customWidth="1" hidden="1" min="9" max="10" width="10.0"/>
    <col customWidth="1" hidden="1" min="11" max="11" width="4.75"/>
    <col customWidth="1" hidden="1" min="12" max="14" width="10.0"/>
    <col customWidth="1" min="15" max="26" width="7.63"/>
  </cols>
  <sheetData>
    <row r="1" ht="15.7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"/>
      <c r="B4" s="3" t="s">
        <v>0</v>
      </c>
      <c r="C4" s="4"/>
      <c r="D4" s="5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"/>
      <c r="B5" s="6" t="s">
        <v>1</v>
      </c>
      <c r="C5" s="4"/>
      <c r="D5" s="5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"/>
      <c r="B7" s="7"/>
      <c r="C7" s="8">
        <v>2012.0</v>
      </c>
      <c r="D7" s="8">
        <v>2013.0</v>
      </c>
      <c r="E7" s="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"/>
      <c r="B8" s="1"/>
      <c r="C8" s="10" t="s">
        <v>2</v>
      </c>
      <c r="D8" s="10" t="s">
        <v>2</v>
      </c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"/>
      <c r="B9" s="11" t="s">
        <v>3</v>
      </c>
      <c r="C9" s="1"/>
      <c r="D9" s="1"/>
      <c r="E9" s="1"/>
      <c r="F9" s="2"/>
      <c r="G9" s="2"/>
      <c r="H9" s="2"/>
      <c r="I9" s="9"/>
      <c r="J9" s="9"/>
      <c r="K9" s="9"/>
      <c r="L9" s="9"/>
      <c r="M9" s="2"/>
      <c r="N9" s="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"/>
      <c r="B10" s="13" t="s">
        <v>4</v>
      </c>
      <c r="C10" s="14"/>
      <c r="D10" s="14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"/>
      <c r="B11" s="13" t="s">
        <v>5</v>
      </c>
      <c r="C11" s="15">
        <v>776950.0</v>
      </c>
      <c r="D11" s="15">
        <v>364500.0</v>
      </c>
      <c r="E11" s="1"/>
      <c r="F11" s="2"/>
      <c r="G11" s="2"/>
      <c r="H11" s="2"/>
      <c r="I11" s="2"/>
      <c r="J11" s="2"/>
      <c r="K11" s="2"/>
      <c r="L11" s="1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"/>
      <c r="B12" s="13" t="s">
        <v>6</v>
      </c>
      <c r="C12" s="15">
        <v>270000.0</v>
      </c>
      <c r="D12" s="15">
        <v>250000.0</v>
      </c>
      <c r="E12" s="1"/>
      <c r="F12" s="2"/>
      <c r="G12" s="2"/>
      <c r="H12" s="2"/>
      <c r="I12" s="2"/>
      <c r="J12" s="2"/>
      <c r="K12" s="2"/>
      <c r="L12" s="1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3" t="s">
        <v>7</v>
      </c>
      <c r="C13" s="16">
        <v>120000.0</v>
      </c>
      <c r="D13" s="16">
        <v>100000.0</v>
      </c>
      <c r="E13" s="1"/>
      <c r="F13" s="2"/>
      <c r="G13" s="2"/>
      <c r="H13" s="2"/>
      <c r="I13" s="2"/>
      <c r="J13" s="2"/>
      <c r="K13" s="2"/>
      <c r="L13" s="1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3" t="s">
        <v>8</v>
      </c>
      <c r="C14" s="17">
        <f t="shared" ref="C14:D14" si="1">C11+C12+C13</f>
        <v>1166950</v>
      </c>
      <c r="D14" s="17">
        <f t="shared" si="1"/>
        <v>714500</v>
      </c>
      <c r="E14" s="1"/>
      <c r="F14" s="2"/>
      <c r="G14" s="2"/>
      <c r="H14" s="2"/>
      <c r="I14" s="2"/>
      <c r="J14" s="2"/>
      <c r="K14" s="2"/>
      <c r="L14" s="1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4"/>
      <c r="D15" s="14"/>
      <c r="E15" s="1"/>
      <c r="F15" s="2"/>
      <c r="G15" s="2"/>
      <c r="H15" s="2"/>
      <c r="I15" s="2"/>
      <c r="J15" s="2"/>
      <c r="K15" s="2"/>
      <c r="L15" s="1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3" t="s">
        <v>9</v>
      </c>
      <c r="C16" s="15">
        <v>1200000.0</v>
      </c>
      <c r="D16" s="15">
        <v>1000000.0</v>
      </c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3" t="s">
        <v>10</v>
      </c>
      <c r="C17" s="15">
        <v>270000.0</v>
      </c>
      <c r="D17" s="18">
        <v>200000.0</v>
      </c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1" t="s">
        <v>11</v>
      </c>
      <c r="C18" s="15">
        <f t="shared" ref="C18:D18" si="2">C16-C17</f>
        <v>930000</v>
      </c>
      <c r="D18" s="15">
        <f t="shared" si="2"/>
        <v>800000</v>
      </c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7"/>
      <c r="D19" s="17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1" t="s">
        <v>12</v>
      </c>
      <c r="C20" s="19">
        <f t="shared" ref="C20:D20" si="3">C14+C18</f>
        <v>2096950</v>
      </c>
      <c r="D20" s="19">
        <f t="shared" si="3"/>
        <v>1514500</v>
      </c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4"/>
      <c r="D21" s="14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1" t="s">
        <v>13</v>
      </c>
      <c r="C22" s="14"/>
      <c r="D22" s="14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4"/>
      <c r="D23" s="14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3" t="s">
        <v>14</v>
      </c>
      <c r="C24" s="14"/>
      <c r="D24" s="14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3" t="s">
        <v>15</v>
      </c>
      <c r="C25" s="15">
        <v>175000.0</v>
      </c>
      <c r="D25" s="15">
        <v>125000.0</v>
      </c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3" t="s">
        <v>16</v>
      </c>
      <c r="C26" s="15">
        <v>25000.0</v>
      </c>
      <c r="D26" s="15">
        <v>50000.0</v>
      </c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3" t="s">
        <v>17</v>
      </c>
      <c r="C27" s="15">
        <v>200000.0</v>
      </c>
      <c r="D27" s="15">
        <v>500000.0</v>
      </c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20"/>
      <c r="C28" s="14"/>
      <c r="D28" s="14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3" t="s">
        <v>18</v>
      </c>
      <c r="C29" s="21">
        <f t="shared" ref="C29:D29" si="4">SUM(C25:C28)</f>
        <v>400000</v>
      </c>
      <c r="D29" s="21">
        <f t="shared" si="4"/>
        <v>675000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7"/>
      <c r="C30" s="14"/>
      <c r="D30" s="14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20"/>
      <c r="C31" s="14"/>
      <c r="D31" s="14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1" t="s">
        <v>19</v>
      </c>
      <c r="C32" s="22">
        <v>200000.0</v>
      </c>
      <c r="D32" s="22">
        <v>200000.0</v>
      </c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1" t="s">
        <v>20</v>
      </c>
      <c r="C33" s="23">
        <f>D33+807450</f>
        <v>1496950</v>
      </c>
      <c r="D33" s="23">
        <v>689500.0</v>
      </c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1" t="s">
        <v>21</v>
      </c>
      <c r="C34" s="19">
        <f t="shared" ref="C34:D34" si="5">SUM(C29:C33)</f>
        <v>2096950</v>
      </c>
      <c r="D34" s="19">
        <f t="shared" si="5"/>
        <v>1564500</v>
      </c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B4:D4"/>
    <mergeCell ref="B5:D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2015-02-06T16:43:31Z</dcterms:created>
  <dc:creator>Waraqi.com</dc:creator>
</cp:coreProperties>
</file>